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РНЦ!$A$1:$U$52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T33" i="60" l="1"/>
  <c r="V33" i="60"/>
  <c r="Q27" i="60" l="1"/>
  <c r="Q34" i="60"/>
  <c r="Q35" i="60" l="1"/>
  <c r="L27" i="60" l="1"/>
  <c r="M27" i="60"/>
  <c r="K34" i="60" l="1"/>
  <c r="N34" i="60"/>
  <c r="O34" i="60"/>
  <c r="K27" i="60"/>
  <c r="K35" i="60" l="1"/>
  <c r="E27" i="60"/>
  <c r="F27" i="60"/>
  <c r="V34" i="60" l="1"/>
  <c r="T34" i="60"/>
  <c r="U34" i="60"/>
  <c r="U27" i="60"/>
  <c r="U35" i="60" l="1"/>
  <c r="P34" i="60" l="1"/>
  <c r="J34" i="60"/>
  <c r="I34" i="60"/>
  <c r="H34" i="60"/>
  <c r="G34" i="60"/>
  <c r="F34" i="60"/>
  <c r="E34" i="60"/>
  <c r="D34" i="60"/>
  <c r="V27" i="60" l="1"/>
  <c r="V35" i="60" s="1"/>
  <c r="O27" i="60"/>
  <c r="O35" i="60" s="1"/>
  <c r="N27" i="60"/>
  <c r="N35" i="60" s="1"/>
  <c r="T27" i="60"/>
  <c r="T35" i="60" s="1"/>
  <c r="J27" i="60"/>
  <c r="J35" i="60" s="1"/>
  <c r="I27" i="60"/>
  <c r="I35" i="60" s="1"/>
  <c r="P27" i="60"/>
  <c r="P35" i="60" s="1"/>
  <c r="H27" i="60"/>
  <c r="H35" i="60" l="1"/>
  <c r="D27" i="60"/>
  <c r="D35" i="60" s="1"/>
  <c r="H38" i="60" l="1"/>
  <c r="H39" i="60" s="1"/>
  <c r="H37" i="60"/>
  <c r="F35" i="60"/>
  <c r="H43" i="60" s="1"/>
  <c r="G27" i="60"/>
  <c r="G35" i="60" s="1"/>
  <c r="E35" i="60" l="1"/>
  <c r="H42" i="60" s="1"/>
  <c r="H44" i="60" s="1"/>
  <c r="S27" i="60"/>
  <c r="R27" i="60"/>
  <c r="D44" i="60"/>
  <c r="S34" i="60" l="1"/>
  <c r="S35" i="60" s="1"/>
  <c r="R34" i="60"/>
  <c r="R35" i="60" s="1"/>
  <c r="H41" i="60"/>
</calcChain>
</file>

<file path=xl/sharedStrings.xml><?xml version="1.0" encoding="utf-8"?>
<sst xmlns="http://schemas.openxmlformats.org/spreadsheetml/2006/main" count="73" uniqueCount="68">
  <si>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</si>
  <si>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</si>
  <si>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</si>
  <si>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</si>
  <si>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</si>
  <si>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</si>
  <si>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</si>
  <si>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</si>
  <si>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</si>
  <si>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</si>
  <si>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</si>
  <si>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</si>
  <si>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</si>
  <si>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</si>
  <si>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</si>
  <si>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</si>
  <si>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</si>
  <si>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</si>
  <si>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</si>
  <si>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</si>
  <si>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</si>
  <si>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</si>
  <si>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</si>
  <si>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</si>
  <si>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</si>
  <si>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</si>
  <si>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</si>
  <si>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</si>
  <si>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</si>
  <si>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</si>
  <si>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</si>
  <si>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</si>
  <si>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</si>
  <si>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</si>
  <si>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</si>
  <si>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</si>
  <si>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</si>
  <si>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</si>
  <si>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по объекту (работ/услуг): 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</si>
  <si>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</si>
  <si>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</si>
  <si>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</si>
  <si>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</si>
  <si>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</si>
  <si>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</si>
  <si>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Зимнее удорожание (___%)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</si>
  <si>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</si>
  <si>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</si>
  <si>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</si>
  <si>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</si>
  <si>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</si>
  <si>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Директор У-ИТЭЦ </t>
  </si>
  <si>
    <t>ООО Байкальская энергетическая компания</t>
  </si>
  <si>
    <t>"______ " ________________2021 г.</t>
  </si>
  <si>
    <t>Составлен в ценах по состоянию на 4 кв. 2021 г.</t>
  </si>
  <si>
    <t>Временные здания и сооружения (___ %)</t>
  </si>
  <si>
    <t>Начальник ОППР</t>
  </si>
  <si>
    <t>Инженер по ремонту ОППР</t>
  </si>
  <si>
    <t>В.А. Дунаев</t>
  </si>
  <si>
    <t>А.Т. Махортова</t>
  </si>
  <si>
    <t xml:space="preserve"> 3 квартал 2020 г.</t>
  </si>
  <si>
    <t>Индекс-дефлятор на материалы и ЭММ на 4 кв 2021 г.</t>
  </si>
  <si>
    <t>__________________С.Н. Мельников</t>
  </si>
  <si>
    <t>Основание: Номенклатура работ, утвержденная директором У-ИТЭЦ Мельниковым С.Н.</t>
  </si>
  <si>
    <t>Непр.  работы и затраты (___ %)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</si>
  <si>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: </t>
    </r>
  </si>
  <si>
    <t>Выполнение работ по техническому обслуживанию зданий и сооружений на филиале У-ИТЭЦ в г.Усть-Илимске</t>
  </si>
  <si>
    <t>Выполнение работ по техническому обслуживанию зданий и сооружений 
на филиале У-ИТЭЦ в г.Усть-Илимске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</si>
</sst>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2" fillId="0" borderId="0"/>
  </cellStyleXfs>
  <cellXfs count="12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3" fillId="0" borderId="0" xfId="54" applyFont="1" applyFill="1" applyAlignment="1">
      <alignment horizontal="right" vertical="center"/>
    </xf>
    <xf numFmtId="0" fontId="29" fillId="0" borderId="0" xfId="0" applyFont="1" applyFill="1" applyBorder="1" applyAlignment="1">
      <alignment horizontal="right" vertical="center"/>
    </xf>
    <xf numFmtId="3" fontId="30" fillId="0" borderId="3" xfId="0" applyNumberFormat="1" applyFont="1" applyBorder="1" applyAlignment="1">
      <alignment horizontal="center" wrapText="1"/>
    </xf>
    <xf numFmtId="0" fontId="30" fillId="0" borderId="3" xfId="0" applyFont="1" applyBorder="1" applyAlignment="1">
      <alignment horizontal="center"/>
    </xf>
    <xf numFmtId="3" fontId="30" fillId="0" borderId="0" xfId="0" applyNumberFormat="1" applyFont="1" applyAlignment="1">
      <alignment horizontal="left"/>
    </xf>
    <xf numFmtId="3" fontId="30" fillId="0" borderId="0" xfId="0" applyNumberFormat="1" applyFont="1" applyAlignment="1">
      <alignment horizontal="center" wrapText="1"/>
    </xf>
    <xf numFmtId="3" fontId="30" fillId="0" borderId="0" xfId="0" applyNumberFormat="1" applyFont="1" applyBorder="1" applyAlignment="1">
      <alignment horizontal="center" wrapText="1"/>
    </xf>
    <xf numFmtId="3" fontId="29" fillId="0" borderId="0" xfId="0" applyNumberFormat="1" applyFont="1" applyAlignment="1">
      <alignment wrapText="1"/>
    </xf>
    <xf numFmtId="0" fontId="30" fillId="0" borderId="0" xfId="0" applyFont="1" applyBorder="1" applyAlignment="1">
      <alignment horizontal="center"/>
    </xf>
    <xf numFmtId="3" fontId="29" fillId="0" borderId="3" xfId="0" applyNumberFormat="1" applyFont="1" applyBorder="1" applyAlignment="1">
      <alignment wrapText="1"/>
    </xf>
    <xf numFmtId="0" fontId="25" fillId="3" borderId="3" xfId="0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horizontal="center" vertical="center"/>
    </xf>
    <xf numFmtId="9" fontId="25" fillId="3" borderId="3" xfId="0" applyNumberFormat="1" applyFont="1" applyFill="1" applyBorder="1" applyAlignment="1">
      <alignment horizontal="center" vertical="center"/>
    </xf>
    <xf numFmtId="3" fontId="5" fillId="3" borderId="1" xfId="45" applyNumberFormat="1" applyFont="1" applyFill="1" applyBorder="1" applyAlignment="1">
      <alignment horizontal="center" vertical="center" wrapText="1"/>
    </xf>
    <xf numFmtId="3" fontId="20" fillId="3" borderId="1" xfId="45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/>
    </xf>
    <xf numFmtId="10" fontId="25" fillId="0" borderId="3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34" fillId="0" borderId="0" xfId="0" applyFont="1" applyAlignment="1">
      <alignment horizontal="left" vertical="center" wrapText="1"/>
    </xf>
    <xf numFmtId="3" fontId="30" fillId="0" borderId="3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_Капитальный ремонт учебного центра 2005г.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6"/>
  <sheetViews>
    <sheetView tabSelected="1" view="pageBreakPreview" zoomScaleNormal="75" zoomScaleSheetLayoutView="100" zoomScalePageLayoutView="70" workbookViewId="0">
      <selection activeCell="H25" sqref="H25"/>
    </sheetView>
  </sheetViews>
  <sheetFormatPr defaultColWidth="9.140625" defaultRowHeight="15" outlineLevelCol="1" x14ac:dyDescent="0.25"/>
  <cols>
    <col min="1" max="1" width="4.28515625" style="3" customWidth="1"/>
    <col min="2" max="2" width="37.7109375" style="3" customWidth="1"/>
    <col min="3" max="3" width="7.85546875" style="3" customWidth="1"/>
    <col min="4" max="4" width="11.85546875" style="3" hidden="1" customWidth="1" outlineLevel="1"/>
    <col min="5" max="5" width="10.85546875" style="3" hidden="1" customWidth="1" outlineLevel="1"/>
    <col min="6" max="6" width="10" style="6" hidden="1" customWidth="1" outlineLevel="1"/>
    <col min="7" max="7" width="11.28515625" style="3" hidden="1" customWidth="1" outlineLevel="1"/>
    <col min="8" max="8" width="16.85546875" style="3" customWidth="1" collapsed="1"/>
    <col min="9" max="11" width="10.42578125" style="3" hidden="1" customWidth="1" outlineLevel="1"/>
    <col min="12" max="12" width="13.28515625" style="3" customWidth="1" collapsed="1"/>
    <col min="13" max="13" width="13.28515625" style="3" customWidth="1"/>
    <col min="14" max="16" width="11.5703125" style="3" hidden="1" customWidth="1" outlineLevel="1"/>
    <col min="17" max="17" width="10.28515625" style="3" customWidth="1" collapsed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0"/>
      <c r="B1" s="41"/>
      <c r="C1" s="42"/>
      <c r="F1" s="43"/>
      <c r="O1" s="47" t="s">
        <v>31</v>
      </c>
      <c r="P1" s="48"/>
      <c r="Q1" s="48"/>
    </row>
    <row r="2" spans="1:22" s="4" customFormat="1" ht="18.75" x14ac:dyDescent="0.25">
      <c r="A2" s="40"/>
      <c r="B2" s="41"/>
      <c r="C2" s="42"/>
      <c r="F2" s="43"/>
      <c r="P2" s="49"/>
      <c r="Q2" s="93" t="s">
        <v>51</v>
      </c>
    </row>
    <row r="3" spans="1:22" s="4" customFormat="1" ht="18.75" x14ac:dyDescent="0.25">
      <c r="A3" s="40"/>
      <c r="B3" s="41"/>
      <c r="C3" s="42"/>
      <c r="F3" s="44"/>
      <c r="G3" s="44"/>
      <c r="O3" s="49"/>
      <c r="P3" s="49"/>
      <c r="Q3" s="94" t="s">
        <v>52</v>
      </c>
    </row>
    <row r="4" spans="1:22" s="4" customFormat="1" ht="18.75" x14ac:dyDescent="0.25">
      <c r="A4" s="40"/>
      <c r="B4" s="41"/>
      <c r="C4" s="42"/>
      <c r="F4" s="44"/>
      <c r="G4" s="44"/>
      <c r="O4" s="49"/>
      <c r="P4" s="49"/>
      <c r="Q4" s="71" t="s">
        <v>62</v>
      </c>
    </row>
    <row r="5" spans="1:22" s="4" customFormat="1" ht="21.75" customHeight="1" x14ac:dyDescent="0.25">
      <c r="A5" s="40"/>
      <c r="B5" s="41"/>
      <c r="C5" s="42"/>
      <c r="F5" s="44"/>
      <c r="G5" s="44"/>
      <c r="P5" s="50"/>
      <c r="Q5" s="72" t="s">
        <v>53</v>
      </c>
    </row>
    <row r="6" spans="1:22" s="4" customFormat="1" ht="21.75" customHeight="1" x14ac:dyDescent="0.25">
      <c r="A6" s="40"/>
      <c r="B6" s="41"/>
      <c r="C6" s="42"/>
      <c r="F6" s="44"/>
      <c r="G6" s="44"/>
      <c r="P6" s="50"/>
      <c r="Q6" s="72"/>
    </row>
    <row r="7" spans="1:22" s="4" customFormat="1" ht="21.75" customHeight="1" x14ac:dyDescent="0.25">
      <c r="A7" s="40"/>
      <c r="B7" s="41"/>
      <c r="C7" s="42"/>
      <c r="F7" s="44"/>
      <c r="G7" s="44"/>
      <c r="P7" s="50"/>
      <c r="Q7" s="72"/>
    </row>
    <row r="8" spans="1:22" s="4" customFormat="1" ht="21.75" customHeight="1" x14ac:dyDescent="0.25">
      <c r="A8" s="40"/>
      <c r="B8" s="41"/>
      <c r="C8" s="42"/>
      <c r="F8" s="44"/>
      <c r="G8" s="44"/>
      <c r="P8" s="50"/>
      <c r="Q8" s="72"/>
    </row>
    <row r="9" spans="1:22" s="4" customFormat="1" ht="21.75" customHeight="1" x14ac:dyDescent="0.25">
      <c r="A9" s="40"/>
      <c r="B9" s="41"/>
      <c r="C9" s="42"/>
      <c r="F9" s="44"/>
      <c r="G9" s="44"/>
      <c r="P9" s="50"/>
      <c r="Q9" s="72"/>
    </row>
    <row r="10" spans="1:22" s="35" customFormat="1" ht="18.75" x14ac:dyDescent="0.25">
      <c r="A10" s="118" t="s">
        <v>46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</row>
    <row r="11" spans="1:22" s="35" customFormat="1" ht="18.75" customHeight="1" x14ac:dyDescent="0.25">
      <c r="A11" s="119" t="s">
        <v>38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</row>
    <row r="12" spans="1:22" ht="43.9" customHeight="1" x14ac:dyDescent="0.25">
      <c r="A12" s="122" t="s">
        <v>67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</row>
    <row r="13" spans="1:22" ht="16.899999999999999" customHeight="1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</row>
    <row r="14" spans="1:22" ht="15.95" customHeight="1" x14ac:dyDescent="0.25">
      <c r="A14" s="120" t="s">
        <v>63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</row>
    <row r="15" spans="1:22" s="11" customFormat="1" ht="15" customHeight="1" x14ac:dyDescent="0.25">
      <c r="A15" s="8" t="s">
        <v>4</v>
      </c>
      <c r="B15" s="9"/>
      <c r="C15" s="9"/>
      <c r="D15" s="9"/>
      <c r="F15" s="12"/>
      <c r="I15" s="10"/>
      <c r="J15" s="10"/>
      <c r="K15" s="10"/>
    </row>
    <row r="16" spans="1:22" s="11" customFormat="1" ht="15.95" hidden="1" customHeight="1" x14ac:dyDescent="0.25">
      <c r="A16" s="97" t="s">
        <v>22</v>
      </c>
      <c r="B16" s="97"/>
      <c r="C16" s="91" t="s">
        <v>60</v>
      </c>
      <c r="D16" s="91"/>
      <c r="E16" s="70"/>
      <c r="F16" s="55"/>
      <c r="G16" s="70"/>
      <c r="H16" s="70"/>
      <c r="I16" s="13"/>
      <c r="J16" s="13"/>
      <c r="K16" s="13"/>
      <c r="O16" s="58"/>
      <c r="P16" s="57"/>
      <c r="Q16" s="59"/>
    </row>
    <row r="17" spans="1:22" s="11" customFormat="1" ht="15.95" hidden="1" customHeight="1" x14ac:dyDescent="0.25">
      <c r="A17" s="97" t="s">
        <v>17</v>
      </c>
      <c r="B17" s="97"/>
      <c r="C17" s="88"/>
      <c r="D17" s="88"/>
      <c r="E17" s="81"/>
      <c r="F17" s="82"/>
      <c r="G17" s="81"/>
      <c r="H17" s="88"/>
      <c r="I17" s="8"/>
      <c r="J17" s="8"/>
      <c r="K17" s="8"/>
      <c r="O17" s="58"/>
      <c r="P17" s="57"/>
      <c r="Q17" s="59"/>
    </row>
    <row r="18" spans="1:22" s="11" customFormat="1" ht="15.95" hidden="1" customHeight="1" x14ac:dyDescent="0.25">
      <c r="A18" s="97" t="s">
        <v>27</v>
      </c>
      <c r="B18" s="97"/>
      <c r="C18" s="88"/>
      <c r="D18" s="88"/>
      <c r="E18" s="81"/>
      <c r="F18" s="82"/>
      <c r="G18" s="81"/>
      <c r="H18" s="89"/>
      <c r="I18" s="8"/>
      <c r="J18" s="8"/>
      <c r="K18" s="8"/>
      <c r="O18" s="58"/>
      <c r="P18" s="57"/>
      <c r="Q18" s="59"/>
    </row>
    <row r="19" spans="1:22" s="11" customFormat="1" ht="15.95" hidden="1" customHeight="1" x14ac:dyDescent="0.25">
      <c r="A19" s="121" t="s">
        <v>61</v>
      </c>
      <c r="B19" s="121"/>
      <c r="C19" s="92">
        <v>2.4299999999999999E-2</v>
      </c>
      <c r="D19" s="90"/>
      <c r="E19" s="83"/>
      <c r="F19" s="83"/>
      <c r="G19" s="83"/>
      <c r="H19" s="90"/>
      <c r="I19" s="52"/>
      <c r="J19" s="52"/>
      <c r="K19" s="52"/>
      <c r="L19" s="52"/>
      <c r="M19" s="52"/>
      <c r="N19" s="52"/>
      <c r="O19" s="52"/>
      <c r="P19" s="52"/>
      <c r="Q19" s="51"/>
    </row>
    <row r="20" spans="1:22" ht="15" customHeight="1" x14ac:dyDescent="0.25">
      <c r="A20" s="100" t="s">
        <v>54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22" x14ac:dyDescent="0.25">
      <c r="A21" s="101" t="s">
        <v>32</v>
      </c>
      <c r="B21" s="101" t="s">
        <v>0</v>
      </c>
      <c r="C21" s="101" t="s">
        <v>1</v>
      </c>
      <c r="D21" s="101" t="s">
        <v>20</v>
      </c>
      <c r="E21" s="101"/>
      <c r="F21" s="101"/>
      <c r="G21" s="101"/>
      <c r="H21" s="101" t="s">
        <v>37</v>
      </c>
      <c r="I21" s="101"/>
      <c r="J21" s="101"/>
      <c r="K21" s="101"/>
      <c r="L21" s="101"/>
      <c r="M21" s="101"/>
      <c r="N21" s="101"/>
      <c r="O21" s="101"/>
      <c r="P21" s="101"/>
      <c r="Q21" s="101"/>
      <c r="R21" s="101" t="s">
        <v>33</v>
      </c>
      <c r="S21" s="101"/>
      <c r="T21" s="101"/>
      <c r="U21" s="101"/>
      <c r="V21" s="101"/>
    </row>
    <row r="22" spans="1:22" ht="15" customHeight="1" x14ac:dyDescent="0.25">
      <c r="A22" s="101"/>
      <c r="B22" s="101"/>
      <c r="C22" s="101"/>
      <c r="D22" s="101" t="s">
        <v>9</v>
      </c>
      <c r="E22" s="101" t="s">
        <v>16</v>
      </c>
      <c r="F22" s="101"/>
      <c r="G22" s="101"/>
      <c r="H22" s="102" t="s">
        <v>50</v>
      </c>
      <c r="I22" s="101" t="s">
        <v>49</v>
      </c>
      <c r="J22" s="101"/>
      <c r="K22" s="101"/>
      <c r="L22" s="101"/>
      <c r="M22" s="101"/>
      <c r="N22" s="101"/>
      <c r="O22" s="101"/>
      <c r="P22" s="101"/>
      <c r="Q22" s="101"/>
      <c r="R22" s="102" t="s">
        <v>9</v>
      </c>
      <c r="S22" s="101" t="s">
        <v>16</v>
      </c>
      <c r="T22" s="101"/>
      <c r="U22" s="101"/>
      <c r="V22" s="101"/>
    </row>
    <row r="23" spans="1:22" ht="46.5" customHeight="1" x14ac:dyDescent="0.25">
      <c r="A23" s="101"/>
      <c r="B23" s="101"/>
      <c r="C23" s="101"/>
      <c r="D23" s="101"/>
      <c r="E23" s="30" t="s">
        <v>6</v>
      </c>
      <c r="F23" s="30" t="s">
        <v>10</v>
      </c>
      <c r="G23" s="30" t="s">
        <v>23</v>
      </c>
      <c r="H23" s="102"/>
      <c r="I23" s="60" t="s">
        <v>47</v>
      </c>
      <c r="J23" s="60" t="s">
        <v>5</v>
      </c>
      <c r="K23" s="60" t="s">
        <v>48</v>
      </c>
      <c r="L23" s="62" t="s">
        <v>21</v>
      </c>
      <c r="M23" s="63" t="s">
        <v>15</v>
      </c>
      <c r="N23" s="60" t="s">
        <v>7</v>
      </c>
      <c r="O23" s="60" t="s">
        <v>8</v>
      </c>
      <c r="P23" s="60" t="s">
        <v>41</v>
      </c>
      <c r="Q23" s="61" t="s">
        <v>42</v>
      </c>
      <c r="R23" s="102"/>
      <c r="S23" s="36" t="s">
        <v>34</v>
      </c>
      <c r="T23" s="36" t="s">
        <v>21</v>
      </c>
      <c r="U23" s="36" t="s">
        <v>15</v>
      </c>
      <c r="V23" s="31" t="s">
        <v>14</v>
      </c>
    </row>
    <row r="24" spans="1:22" ht="15.95" customHeight="1" x14ac:dyDescent="0.25">
      <c r="A24" s="30">
        <v>1</v>
      </c>
      <c r="B24" s="30">
        <v>2</v>
      </c>
      <c r="C24" s="30">
        <v>3</v>
      </c>
      <c r="D24" s="30">
        <v>4</v>
      </c>
      <c r="E24" s="30">
        <v>5</v>
      </c>
      <c r="F24" s="30">
        <v>6</v>
      </c>
      <c r="G24" s="30">
        <v>7</v>
      </c>
      <c r="H24" s="30">
        <v>4</v>
      </c>
      <c r="I24" s="69">
        <v>5</v>
      </c>
      <c r="J24" s="69">
        <v>6</v>
      </c>
      <c r="K24" s="69">
        <v>7</v>
      </c>
      <c r="L24" s="64">
        <v>8</v>
      </c>
      <c r="M24" s="64">
        <v>9</v>
      </c>
      <c r="N24" s="30">
        <v>10</v>
      </c>
      <c r="O24" s="30">
        <v>11</v>
      </c>
      <c r="P24" s="30">
        <v>12</v>
      </c>
      <c r="Q24" s="30">
        <v>13</v>
      </c>
      <c r="R24" s="36">
        <v>12</v>
      </c>
      <c r="S24" s="36">
        <v>13</v>
      </c>
      <c r="T24" s="36">
        <v>14</v>
      </c>
      <c r="U24" s="36">
        <v>15</v>
      </c>
      <c r="V24" s="36">
        <v>16</v>
      </c>
    </row>
    <row r="25" spans="1:22" s="14" customFormat="1" ht="15" customHeight="1" x14ac:dyDescent="0.25">
      <c r="A25" s="103" t="s">
        <v>24</v>
      </c>
      <c r="B25" s="103"/>
      <c r="C25" s="103"/>
      <c r="D25" s="30"/>
      <c r="E25" s="30"/>
      <c r="F25" s="30"/>
      <c r="G25" s="30"/>
      <c r="H25" s="30"/>
      <c r="I25" s="69"/>
      <c r="J25" s="69"/>
      <c r="K25" s="69"/>
      <c r="L25" s="64"/>
      <c r="M25" s="64"/>
      <c r="N25" s="30"/>
      <c r="O25" s="30"/>
      <c r="P25" s="30"/>
      <c r="Q25" s="30"/>
      <c r="R25" s="36"/>
      <c r="S25" s="36"/>
      <c r="T25" s="36"/>
      <c r="U25" s="36"/>
      <c r="V25" s="36"/>
    </row>
    <row r="26" spans="1:22" s="14" customFormat="1" ht="92.1" customHeight="1" x14ac:dyDescent="0.25">
      <c r="A26" s="23">
        <v>1</v>
      </c>
      <c r="B26" s="87" t="s">
        <v>66</v>
      </c>
      <c r="C26" s="28"/>
      <c r="D26" s="16"/>
      <c r="E26" s="16"/>
      <c r="F26" s="17"/>
      <c r="G26" s="16"/>
      <c r="H26" s="22">
        <v>5096095</v>
      </c>
      <c r="I26" s="16"/>
      <c r="J26" s="16"/>
      <c r="K26" s="69"/>
      <c r="L26" s="65">
        <v>1176022</v>
      </c>
      <c r="M26" s="65">
        <v>0</v>
      </c>
      <c r="N26" s="16"/>
      <c r="O26" s="16"/>
      <c r="P26" s="16"/>
      <c r="Q26" s="16">
        <v>0</v>
      </c>
      <c r="R26" s="22"/>
      <c r="S26" s="22"/>
      <c r="T26" s="22"/>
      <c r="U26" s="22"/>
      <c r="V26" s="22"/>
    </row>
    <row r="27" spans="1:22" s="14" customFormat="1" x14ac:dyDescent="0.25">
      <c r="A27" s="105" t="s">
        <v>26</v>
      </c>
      <c r="B27" s="105"/>
      <c r="C27" s="105"/>
      <c r="D27" s="32">
        <f t="shared" ref="D27:V27" si="0">SUM(D26:D26)</f>
        <v>0</v>
      </c>
      <c r="E27" s="32">
        <f t="shared" si="0"/>
        <v>0</v>
      </c>
      <c r="F27" s="32">
        <f t="shared" si="0"/>
        <v>0</v>
      </c>
      <c r="G27" s="32">
        <f t="shared" si="0"/>
        <v>0</v>
      </c>
      <c r="H27" s="32">
        <f t="shared" si="0"/>
        <v>5096095</v>
      </c>
      <c r="I27" s="32">
        <f t="shared" si="0"/>
        <v>0</v>
      </c>
      <c r="J27" s="32">
        <f t="shared" si="0"/>
        <v>0</v>
      </c>
      <c r="K27" s="32">
        <f t="shared" si="0"/>
        <v>0</v>
      </c>
      <c r="L27" s="66">
        <f t="shared" si="0"/>
        <v>1176022</v>
      </c>
      <c r="M27" s="66">
        <f t="shared" si="0"/>
        <v>0</v>
      </c>
      <c r="N27" s="32">
        <f t="shared" si="0"/>
        <v>0</v>
      </c>
      <c r="O27" s="32">
        <f t="shared" si="0"/>
        <v>0</v>
      </c>
      <c r="P27" s="32">
        <f t="shared" si="0"/>
        <v>0</v>
      </c>
      <c r="Q27" s="32">
        <f t="shared" si="0"/>
        <v>0</v>
      </c>
      <c r="R27" s="37">
        <f t="shared" si="0"/>
        <v>0</v>
      </c>
      <c r="S27" s="37">
        <f t="shared" si="0"/>
        <v>0</v>
      </c>
      <c r="T27" s="37">
        <f t="shared" si="0"/>
        <v>0</v>
      </c>
      <c r="U27" s="37">
        <f t="shared" si="0"/>
        <v>0</v>
      </c>
      <c r="V27" s="37">
        <f t="shared" si="0"/>
        <v>0</v>
      </c>
    </row>
    <row r="28" spans="1:22" s="14" customFormat="1" x14ac:dyDescent="0.25">
      <c r="A28" s="112" t="s">
        <v>40</v>
      </c>
      <c r="B28" s="113"/>
      <c r="C28" s="114"/>
      <c r="D28" s="32"/>
      <c r="E28" s="32"/>
      <c r="F28" s="32"/>
      <c r="G28" s="32"/>
      <c r="H28" s="32"/>
      <c r="I28" s="32"/>
      <c r="J28" s="32"/>
      <c r="K28" s="32"/>
      <c r="L28" s="66"/>
      <c r="M28" s="66"/>
      <c r="N28" s="32"/>
      <c r="O28" s="32"/>
      <c r="P28" s="32"/>
      <c r="Q28" s="32"/>
      <c r="R28" s="54"/>
      <c r="S28" s="54"/>
      <c r="T28" s="54"/>
      <c r="U28" s="54"/>
      <c r="V28" s="54"/>
    </row>
    <row r="29" spans="1:22" s="14" customFormat="1" x14ac:dyDescent="0.25">
      <c r="A29" s="115" t="s">
        <v>55</v>
      </c>
      <c r="B29" s="116"/>
      <c r="C29" s="117"/>
      <c r="D29" s="32"/>
      <c r="E29" s="32"/>
      <c r="F29" s="32"/>
      <c r="G29" s="32"/>
      <c r="H29" s="14">
        <v>0</v>
      </c>
      <c r="I29" s="32">
        <v>0</v>
      </c>
      <c r="J29" s="32">
        <v>0</v>
      </c>
      <c r="K29" s="32">
        <v>0</v>
      </c>
      <c r="L29" s="32">
        <v>0</v>
      </c>
      <c r="M29" s="66">
        <v>0</v>
      </c>
      <c r="N29" s="32"/>
      <c r="O29" s="32"/>
      <c r="P29" s="32"/>
      <c r="Q29" s="32">
        <v>0</v>
      </c>
      <c r="R29" s="54"/>
      <c r="S29" s="54"/>
      <c r="T29" s="54"/>
      <c r="U29" s="54"/>
      <c r="V29" s="54"/>
    </row>
    <row r="30" spans="1:22" s="14" customFormat="1" x14ac:dyDescent="0.25">
      <c r="A30" s="115" t="s">
        <v>45</v>
      </c>
      <c r="B30" s="116"/>
      <c r="C30" s="117"/>
      <c r="D30" s="32"/>
      <c r="E30" s="32"/>
      <c r="F30" s="32"/>
      <c r="G30" s="32"/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66">
        <v>0</v>
      </c>
      <c r="N30" s="32"/>
      <c r="O30" s="32"/>
      <c r="P30" s="32"/>
      <c r="Q30" s="32">
        <v>0</v>
      </c>
      <c r="R30" s="54"/>
      <c r="S30" s="54"/>
      <c r="T30" s="54"/>
      <c r="U30" s="54"/>
      <c r="V30" s="54"/>
    </row>
    <row r="31" spans="1:22" s="14" customFormat="1" x14ac:dyDescent="0.25">
      <c r="A31" s="115" t="s">
        <v>64</v>
      </c>
      <c r="B31" s="116"/>
      <c r="C31" s="117"/>
      <c r="D31" s="32"/>
      <c r="E31" s="32"/>
      <c r="F31" s="32"/>
      <c r="G31" s="32"/>
      <c r="H31" s="32">
        <v>0</v>
      </c>
      <c r="I31" s="32"/>
      <c r="J31" s="32"/>
      <c r="K31" s="32"/>
      <c r="L31" s="66"/>
      <c r="M31" s="66"/>
      <c r="N31" s="32"/>
      <c r="O31" s="32"/>
      <c r="P31" s="32"/>
      <c r="Q31" s="32"/>
      <c r="R31" s="54"/>
      <c r="S31" s="54"/>
      <c r="T31" s="54"/>
      <c r="U31" s="54"/>
      <c r="V31" s="54"/>
    </row>
    <row r="32" spans="1:22" s="14" customFormat="1" ht="15" hidden="1" customHeight="1" x14ac:dyDescent="0.25">
      <c r="A32" s="109" t="s">
        <v>29</v>
      </c>
      <c r="B32" s="110"/>
      <c r="C32" s="111"/>
      <c r="D32" s="16"/>
      <c r="E32" s="16"/>
      <c r="F32" s="16"/>
      <c r="G32" s="16"/>
      <c r="H32" s="16"/>
      <c r="I32" s="16"/>
      <c r="J32" s="16"/>
      <c r="K32" s="16"/>
      <c r="L32" s="65"/>
      <c r="M32" s="65"/>
      <c r="N32" s="16"/>
      <c r="O32" s="16"/>
      <c r="P32" s="16"/>
      <c r="Q32" s="16"/>
    </row>
    <row r="33" spans="1:22" s="14" customFormat="1" ht="15.75" hidden="1" x14ac:dyDescent="0.25">
      <c r="A33" s="23">
        <v>2</v>
      </c>
      <c r="B33" s="87"/>
      <c r="C33" s="28"/>
      <c r="D33" s="84"/>
      <c r="E33" s="84"/>
      <c r="F33" s="85"/>
      <c r="G33" s="84"/>
      <c r="H33" s="22">
        <v>0</v>
      </c>
      <c r="I33" s="16">
        <v>0</v>
      </c>
      <c r="J33" s="16">
        <v>0</v>
      </c>
      <c r="K33" s="16">
        <v>0</v>
      </c>
      <c r="L33" s="16">
        <v>0</v>
      </c>
      <c r="M33" s="65">
        <v>0</v>
      </c>
      <c r="N33" s="16"/>
      <c r="O33" s="16"/>
      <c r="P33" s="16"/>
      <c r="Q33" s="16">
        <v>0</v>
      </c>
      <c r="R33" s="22"/>
      <c r="S33" s="22"/>
      <c r="T33" s="22" t="e">
        <f>#REF!*H36</f>
        <v>#REF!</v>
      </c>
      <c r="U33" s="22"/>
      <c r="V33" s="22" t="e">
        <f>#REF!*H36</f>
        <v>#REF!</v>
      </c>
    </row>
    <row r="34" spans="1:22" s="14" customFormat="1" hidden="1" x14ac:dyDescent="0.25">
      <c r="A34" s="105" t="s">
        <v>30</v>
      </c>
      <c r="B34" s="105"/>
      <c r="C34" s="105"/>
      <c r="D34" s="32">
        <f t="shared" ref="D34:K34" si="1">SUM(D33:D33)</f>
        <v>0</v>
      </c>
      <c r="E34" s="32">
        <f t="shared" si="1"/>
        <v>0</v>
      </c>
      <c r="F34" s="32">
        <f t="shared" si="1"/>
        <v>0</v>
      </c>
      <c r="G34" s="32">
        <f t="shared" si="1"/>
        <v>0</v>
      </c>
      <c r="H34" s="32">
        <f t="shared" si="1"/>
        <v>0</v>
      </c>
      <c r="I34" s="32">
        <f t="shared" si="1"/>
        <v>0</v>
      </c>
      <c r="J34" s="32">
        <f t="shared" si="1"/>
        <v>0</v>
      </c>
      <c r="K34" s="32">
        <f t="shared" si="1"/>
        <v>0</v>
      </c>
      <c r="L34" s="66">
        <v>0</v>
      </c>
      <c r="M34" s="66">
        <v>0</v>
      </c>
      <c r="N34" s="32">
        <f t="shared" ref="N34:V34" si="2">SUM(N33:N33)</f>
        <v>0</v>
      </c>
      <c r="O34" s="32">
        <f t="shared" si="2"/>
        <v>0</v>
      </c>
      <c r="P34" s="32">
        <f t="shared" si="2"/>
        <v>0</v>
      </c>
      <c r="Q34" s="32">
        <f t="shared" si="2"/>
        <v>0</v>
      </c>
      <c r="R34" s="32">
        <f t="shared" si="2"/>
        <v>0</v>
      </c>
      <c r="S34" s="32">
        <f t="shared" si="2"/>
        <v>0</v>
      </c>
      <c r="T34" s="32" t="e">
        <f t="shared" si="2"/>
        <v>#REF!</v>
      </c>
      <c r="U34" s="32">
        <f t="shared" si="2"/>
        <v>0</v>
      </c>
      <c r="V34" s="32" t="e">
        <f t="shared" si="2"/>
        <v>#REF!</v>
      </c>
    </row>
    <row r="35" spans="1:22" s="14" customFormat="1" x14ac:dyDescent="0.25">
      <c r="A35" s="106" t="s">
        <v>18</v>
      </c>
      <c r="B35" s="106"/>
      <c r="C35" s="106"/>
      <c r="D35" s="29">
        <f t="shared" ref="D35:K35" si="3">D27+D34</f>
        <v>0</v>
      </c>
      <c r="E35" s="29">
        <f t="shared" si="3"/>
        <v>0</v>
      </c>
      <c r="F35" s="29">
        <f t="shared" si="3"/>
        <v>0</v>
      </c>
      <c r="G35" s="29">
        <f t="shared" si="3"/>
        <v>0</v>
      </c>
      <c r="H35" s="29">
        <f t="shared" si="3"/>
        <v>5096095</v>
      </c>
      <c r="I35" s="29">
        <f t="shared" si="3"/>
        <v>0</v>
      </c>
      <c r="J35" s="29">
        <f t="shared" si="3"/>
        <v>0</v>
      </c>
      <c r="K35" s="29">
        <f t="shared" si="3"/>
        <v>0</v>
      </c>
      <c r="L35" s="67">
        <v>0</v>
      </c>
      <c r="M35" s="67">
        <v>0</v>
      </c>
      <c r="N35" s="29">
        <f t="shared" ref="N35:V35" si="4">N27+N34</f>
        <v>0</v>
      </c>
      <c r="O35" s="29">
        <f t="shared" si="4"/>
        <v>0</v>
      </c>
      <c r="P35" s="29">
        <f t="shared" si="4"/>
        <v>0</v>
      </c>
      <c r="Q35" s="29">
        <f t="shared" si="4"/>
        <v>0</v>
      </c>
      <c r="R35" s="29">
        <f t="shared" si="4"/>
        <v>0</v>
      </c>
      <c r="S35" s="29">
        <f t="shared" si="4"/>
        <v>0</v>
      </c>
      <c r="T35" s="29" t="e">
        <f t="shared" si="4"/>
        <v>#REF!</v>
      </c>
      <c r="U35" s="29">
        <f t="shared" si="4"/>
        <v>0</v>
      </c>
      <c r="V35" s="29" t="e">
        <f t="shared" si="4"/>
        <v>#REF!</v>
      </c>
    </row>
    <row r="36" spans="1:22" s="14" customFormat="1" ht="15" hidden="1" customHeight="1" x14ac:dyDescent="0.25">
      <c r="A36" s="108" t="s">
        <v>35</v>
      </c>
      <c r="B36" s="108"/>
      <c r="C36" s="108"/>
      <c r="D36" s="29"/>
      <c r="E36" s="29"/>
      <c r="F36" s="29"/>
      <c r="G36" s="29"/>
      <c r="H36" s="39"/>
      <c r="I36" s="29"/>
      <c r="J36" s="29"/>
      <c r="K36" s="29"/>
      <c r="L36" s="67"/>
      <c r="M36" s="67"/>
      <c r="N36" s="29"/>
      <c r="O36" s="29"/>
      <c r="P36" s="29"/>
      <c r="Q36" s="29"/>
      <c r="R36" s="23"/>
      <c r="S36" s="23"/>
      <c r="T36" s="23"/>
      <c r="U36" s="23"/>
      <c r="V36" s="23"/>
    </row>
    <row r="37" spans="1:22" s="14" customFormat="1" hidden="1" x14ac:dyDescent="0.25">
      <c r="A37" s="102" t="s">
        <v>36</v>
      </c>
      <c r="B37" s="102"/>
      <c r="C37" s="102"/>
      <c r="D37" s="29"/>
      <c r="E37" s="29"/>
      <c r="F37" s="29"/>
      <c r="G37" s="29"/>
      <c r="H37" s="29">
        <f>H35*H36</f>
        <v>0</v>
      </c>
      <c r="I37" s="29"/>
      <c r="J37" s="29"/>
      <c r="K37" s="29"/>
      <c r="L37" s="67"/>
      <c r="M37" s="67"/>
      <c r="N37" s="29"/>
      <c r="O37" s="29"/>
      <c r="P37" s="29"/>
      <c r="Q37" s="29"/>
      <c r="R37" s="23"/>
      <c r="S37" s="23"/>
      <c r="T37" s="23"/>
      <c r="U37" s="23"/>
      <c r="V37" s="23"/>
    </row>
    <row r="38" spans="1:22" s="14" customFormat="1" x14ac:dyDescent="0.25">
      <c r="A38" s="23"/>
      <c r="B38" s="23" t="s">
        <v>2</v>
      </c>
      <c r="C38" s="22"/>
      <c r="D38" s="22"/>
      <c r="E38" s="16"/>
      <c r="F38" s="24"/>
      <c r="G38" s="16"/>
      <c r="H38" s="25">
        <f>H35*20%</f>
        <v>1019219</v>
      </c>
      <c r="I38" s="16"/>
      <c r="J38" s="16"/>
      <c r="K38" s="16"/>
      <c r="L38" s="65"/>
      <c r="M38" s="65"/>
      <c r="N38" s="16"/>
      <c r="O38" s="16"/>
      <c r="P38" s="16"/>
      <c r="Q38" s="16"/>
      <c r="R38" s="23"/>
      <c r="S38" s="23"/>
      <c r="T38" s="23"/>
      <c r="U38" s="23"/>
      <c r="V38" s="23"/>
    </row>
    <row r="39" spans="1:22" s="14" customFormat="1" x14ac:dyDescent="0.25">
      <c r="A39" s="23"/>
      <c r="B39" s="23" t="s">
        <v>3</v>
      </c>
      <c r="C39" s="22"/>
      <c r="D39" s="22"/>
      <c r="E39" s="16"/>
      <c r="F39" s="24"/>
      <c r="G39" s="16"/>
      <c r="H39" s="25">
        <f>H35+H38</f>
        <v>6115314</v>
      </c>
      <c r="I39" s="16"/>
      <c r="J39" s="16"/>
      <c r="K39" s="16"/>
      <c r="L39" s="65"/>
      <c r="M39" s="65"/>
      <c r="N39" s="16"/>
      <c r="O39" s="16"/>
      <c r="P39" s="16"/>
      <c r="Q39" s="16"/>
      <c r="R39" s="23"/>
      <c r="S39" s="23"/>
      <c r="T39" s="23"/>
      <c r="U39" s="23"/>
      <c r="V39" s="23"/>
    </row>
    <row r="40" spans="1:22" hidden="1" x14ac:dyDescent="0.25">
      <c r="A40" s="107" t="s">
        <v>19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23"/>
      <c r="S40" s="23"/>
      <c r="T40" s="23"/>
      <c r="U40" s="23"/>
      <c r="V40" s="23"/>
    </row>
    <row r="41" spans="1:22" ht="15" hidden="1" customHeight="1" x14ac:dyDescent="0.25">
      <c r="A41" s="46" t="s">
        <v>11</v>
      </c>
      <c r="B41" s="108" t="s">
        <v>12</v>
      </c>
      <c r="C41" s="108"/>
      <c r="D41" s="26"/>
      <c r="E41" s="21"/>
      <c r="F41" s="27"/>
      <c r="G41" s="21"/>
      <c r="H41" s="20" t="e">
        <f>#REF!</f>
        <v>#REF!</v>
      </c>
      <c r="I41" s="21"/>
      <c r="J41" s="21"/>
      <c r="K41" s="21"/>
      <c r="L41" s="21"/>
      <c r="M41" s="21"/>
      <c r="N41" s="21"/>
      <c r="O41" s="21"/>
      <c r="P41" s="21"/>
      <c r="Q41" s="21"/>
      <c r="R41" s="23"/>
      <c r="S41" s="23"/>
      <c r="T41" s="23"/>
      <c r="U41" s="23"/>
      <c r="V41" s="23"/>
    </row>
    <row r="42" spans="1:22" ht="13.5" hidden="1" customHeight="1" x14ac:dyDescent="0.25">
      <c r="A42" s="104" t="s">
        <v>6</v>
      </c>
      <c r="B42" s="104"/>
      <c r="C42" s="104"/>
      <c r="D42" s="104"/>
      <c r="E42" s="104"/>
      <c r="F42" s="104"/>
      <c r="G42" s="19"/>
      <c r="H42" s="20">
        <f>E35*6.21+16</f>
        <v>16</v>
      </c>
      <c r="I42" s="21"/>
      <c r="J42" s="21"/>
      <c r="K42" s="21"/>
      <c r="L42" s="21"/>
      <c r="M42" s="21"/>
      <c r="N42" s="21"/>
      <c r="O42" s="21"/>
      <c r="P42" s="21"/>
      <c r="Q42" s="21"/>
      <c r="R42" s="23"/>
      <c r="S42" s="23"/>
      <c r="T42" s="23"/>
      <c r="U42" s="23"/>
      <c r="V42" s="23"/>
    </row>
    <row r="43" spans="1:22" ht="13.5" hidden="1" customHeight="1" x14ac:dyDescent="0.25">
      <c r="A43" s="104" t="s">
        <v>13</v>
      </c>
      <c r="B43" s="104"/>
      <c r="C43" s="104"/>
      <c r="D43" s="104"/>
      <c r="E43" s="104"/>
      <c r="F43" s="104"/>
      <c r="G43" s="19"/>
      <c r="H43" s="20">
        <f>F35*5.19+1</f>
        <v>1</v>
      </c>
      <c r="I43" s="21"/>
      <c r="J43" s="21"/>
      <c r="K43" s="21"/>
      <c r="L43" s="21"/>
      <c r="M43" s="21"/>
      <c r="N43" s="21"/>
      <c r="O43" s="21"/>
      <c r="P43" s="21"/>
      <c r="Q43" s="21"/>
      <c r="R43" s="23"/>
      <c r="S43" s="23"/>
      <c r="T43" s="23"/>
      <c r="U43" s="23"/>
      <c r="V43" s="23"/>
    </row>
    <row r="44" spans="1:22" ht="15.95" hidden="1" customHeight="1" x14ac:dyDescent="0.25">
      <c r="A44" s="23"/>
      <c r="B44" s="26" t="s">
        <v>39</v>
      </c>
      <c r="C44" s="33"/>
      <c r="D44" s="33">
        <f>D35</f>
        <v>0</v>
      </c>
      <c r="E44" s="33"/>
      <c r="F44" s="34"/>
      <c r="G44" s="33"/>
      <c r="H44" s="33">
        <f>H35+H42+H43</f>
        <v>5096112</v>
      </c>
      <c r="I44" s="33"/>
      <c r="J44" s="33"/>
      <c r="K44" s="33"/>
      <c r="L44" s="33"/>
      <c r="M44" s="33"/>
      <c r="N44" s="33"/>
      <c r="O44" s="33"/>
      <c r="P44" s="33"/>
      <c r="Q44" s="33"/>
      <c r="R44" s="38"/>
      <c r="S44" s="38"/>
      <c r="T44" s="38"/>
      <c r="U44" s="38"/>
      <c r="V44" s="38"/>
    </row>
    <row r="45" spans="1:22" s="11" customFormat="1" x14ac:dyDescent="0.25">
      <c r="A45" s="98" t="s">
        <v>65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3"/>
      <c r="S45" s="3"/>
      <c r="T45" s="3"/>
      <c r="U45" s="3"/>
      <c r="V45" s="3"/>
    </row>
    <row r="46" spans="1:22" s="11" customFormat="1" ht="28.9" customHeight="1" x14ac:dyDescent="0.25">
      <c r="A46" s="53"/>
      <c r="B46" s="95" t="s">
        <v>43</v>
      </c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3"/>
      <c r="S46" s="3"/>
      <c r="T46" s="3"/>
      <c r="U46" s="3"/>
      <c r="V46" s="3"/>
    </row>
    <row r="47" spans="1:22" ht="15.75" x14ac:dyDescent="0.25">
      <c r="A47" s="7"/>
      <c r="B47" s="56" t="s">
        <v>44</v>
      </c>
      <c r="C47" s="5"/>
      <c r="D47" s="5"/>
      <c r="E47" s="5"/>
      <c r="F47" s="5"/>
      <c r="G47" s="15"/>
      <c r="H47" s="15"/>
      <c r="I47" s="5"/>
      <c r="J47" s="5"/>
      <c r="K47" s="15"/>
      <c r="L47" s="15"/>
      <c r="M47" s="15"/>
      <c r="N47" s="5"/>
      <c r="O47" s="5"/>
      <c r="P47" s="5"/>
      <c r="Q47" s="5"/>
    </row>
    <row r="48" spans="1:22" ht="15.75" x14ac:dyDescent="0.25">
      <c r="A48" s="7"/>
      <c r="B48" s="56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</row>
    <row r="49" spans="1:22" ht="15.75" x14ac:dyDescent="0.25">
      <c r="A49" s="7"/>
      <c r="B49" s="56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</row>
    <row r="50" spans="1:22" s="35" customFormat="1" ht="18.399999999999999" customHeight="1" x14ac:dyDescent="0.25">
      <c r="B50" s="47" t="s">
        <v>56</v>
      </c>
      <c r="C50" s="73"/>
      <c r="D50" s="68"/>
      <c r="E50" s="73"/>
      <c r="F50" s="96" t="s">
        <v>25</v>
      </c>
      <c r="G50" s="96"/>
      <c r="H50" s="74"/>
      <c r="I50" s="75" t="s">
        <v>58</v>
      </c>
      <c r="J50" s="76"/>
      <c r="K50" s="18"/>
      <c r="L50" s="18"/>
      <c r="M50" s="18"/>
      <c r="N50" s="18"/>
      <c r="O50" s="18"/>
      <c r="P50" s="18"/>
      <c r="Q50" s="18"/>
      <c r="R50" s="3"/>
      <c r="S50" s="3"/>
      <c r="T50" s="3"/>
      <c r="U50" s="3"/>
      <c r="V50" s="3"/>
    </row>
    <row r="51" spans="1:22" s="35" customFormat="1" ht="18.399999999999999" customHeight="1" x14ac:dyDescent="0.25">
      <c r="B51" s="47"/>
      <c r="C51" s="76"/>
      <c r="D51" s="76"/>
      <c r="E51" s="77"/>
      <c r="F51" s="76"/>
      <c r="G51" s="78"/>
      <c r="H51" s="79"/>
      <c r="I51" s="75"/>
      <c r="J51" s="76"/>
      <c r="K51" s="18"/>
      <c r="L51" s="18"/>
      <c r="M51" s="18"/>
      <c r="N51" s="18"/>
      <c r="O51" s="18"/>
      <c r="P51" s="18"/>
      <c r="Q51" s="18"/>
      <c r="R51" s="3"/>
      <c r="S51" s="3"/>
      <c r="T51" s="3"/>
      <c r="U51" s="3"/>
      <c r="V51" s="3"/>
    </row>
    <row r="52" spans="1:22" s="35" customFormat="1" ht="18.399999999999999" customHeight="1" x14ac:dyDescent="0.25">
      <c r="B52" s="47" t="s">
        <v>57</v>
      </c>
      <c r="C52" s="73"/>
      <c r="D52" s="45"/>
      <c r="E52" s="73"/>
      <c r="F52" s="45" t="s">
        <v>28</v>
      </c>
      <c r="G52" s="80"/>
      <c r="H52" s="80"/>
      <c r="I52" s="75" t="s">
        <v>59</v>
      </c>
      <c r="J52" s="76"/>
      <c r="K52" s="18"/>
      <c r="L52" s="18"/>
      <c r="M52" s="18"/>
      <c r="N52" s="18"/>
      <c r="O52" s="18"/>
      <c r="P52" s="18"/>
      <c r="Q52" s="18"/>
      <c r="R52" s="3"/>
      <c r="S52" s="3"/>
      <c r="T52" s="3"/>
      <c r="U52" s="3"/>
      <c r="V52" s="3"/>
    </row>
    <row r="53" spans="1:22" ht="18.399999999999999" customHeight="1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22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22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22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22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22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22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22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22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22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22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22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3:17" x14ac:dyDescent="0.25">
      <c r="C86" s="1"/>
      <c r="D86" s="1"/>
      <c r="E86" s="1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</sheetData>
  <mergeCells count="39">
    <mergeCell ref="R21:V21"/>
    <mergeCell ref="R22:R23"/>
    <mergeCell ref="S22:V22"/>
    <mergeCell ref="A10:V10"/>
    <mergeCell ref="A11:V11"/>
    <mergeCell ref="A14:Q14"/>
    <mergeCell ref="A19:B19"/>
    <mergeCell ref="A16:B16"/>
    <mergeCell ref="A18:B18"/>
    <mergeCell ref="A12:Q12"/>
    <mergeCell ref="A40:Q40"/>
    <mergeCell ref="B41:C41"/>
    <mergeCell ref="I22:Q22"/>
    <mergeCell ref="D21:G21"/>
    <mergeCell ref="E22:G22"/>
    <mergeCell ref="A32:C32"/>
    <mergeCell ref="A34:C34"/>
    <mergeCell ref="A37:C37"/>
    <mergeCell ref="A28:C28"/>
    <mergeCell ref="A29:C29"/>
    <mergeCell ref="A30:C30"/>
    <mergeCell ref="A31:C31"/>
    <mergeCell ref="A36:C36"/>
    <mergeCell ref="B46:Q46"/>
    <mergeCell ref="F50:G50"/>
    <mergeCell ref="A17:B17"/>
    <mergeCell ref="A45:Q45"/>
    <mergeCell ref="A20:Q20"/>
    <mergeCell ref="D22:D23"/>
    <mergeCell ref="H22:H23"/>
    <mergeCell ref="A25:C25"/>
    <mergeCell ref="H21:Q21"/>
    <mergeCell ref="A21:A23"/>
    <mergeCell ref="A42:F42"/>
    <mergeCell ref="A27:C27"/>
    <mergeCell ref="A43:F43"/>
    <mergeCell ref="A35:C35"/>
    <mergeCell ref="B21:B23"/>
    <mergeCell ref="C21:C23"/>
  </mergeCells>
  <printOptions horizontalCentered="1"/>
  <pageMargins left="0.39370078740157483" right="0.19685039370078741" top="0.31496062992125984" bottom="7.874015748031496E-2" header="0.31496062992125984" footer="0.31496062992125984"/>
  <pageSetup paperSize="9" scale="75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2021-11-09T07:11:29Z</dcterms:modified>
</cp:coreProperties>
</file>